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Limoges\PROJETS EN COURS\2317-LGES CHU D1 - medecine nucléaire\00-ESTIM\PRO 2-6\DPGF\"/>
    </mc:Choice>
  </mc:AlternateContent>
  <xr:revisionPtr revIDLastSave="0" documentId="13_ncr:1_{A875AFE9-E6BD-4D4B-B42C-26660451602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7 MENUISERIES INTERIEUR" sheetId="1" r:id="rId1"/>
  </sheets>
  <definedNames>
    <definedName name="_xlnm.Print_Titles" localSheetId="0">'Lot N°07 MENUISERIES INTERIEUR'!$1:$2</definedName>
    <definedName name="_xlnm.Print_Area" localSheetId="0">'Lot N°07 MENUISERIES INTERIEUR'!$A$1:$F$68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2" i="1"/>
  <c r="F14" i="1"/>
  <c r="F15" i="1"/>
  <c r="F17" i="1"/>
  <c r="F18" i="1"/>
  <c r="F19" i="1"/>
  <c r="F20" i="1"/>
  <c r="F21" i="1"/>
  <c r="F22" i="1"/>
  <c r="F23" i="1"/>
  <c r="F24" i="1"/>
  <c r="F26" i="1"/>
  <c r="F27" i="1"/>
  <c r="F28" i="1"/>
  <c r="F30" i="1"/>
  <c r="F32" i="1"/>
  <c r="F33" i="1"/>
  <c r="F35" i="1"/>
  <c r="F37" i="1"/>
  <c r="F38" i="1"/>
  <c r="F39" i="1"/>
  <c r="F40" i="1"/>
  <c r="F42" i="1"/>
  <c r="F43" i="1"/>
  <c r="F45" i="1"/>
  <c r="F46" i="1"/>
  <c r="F47" i="1"/>
  <c r="F50" i="1"/>
  <c r="F51" i="1"/>
  <c r="F52" i="1"/>
  <c r="F53" i="1"/>
  <c r="F54" i="1"/>
  <c r="F56" i="1"/>
  <c r="F57" i="1"/>
  <c r="F59" i="1"/>
  <c r="F60" i="1"/>
  <c r="F61" i="1"/>
  <c r="F62" i="1"/>
  <c r="B66" i="1"/>
  <c r="F65" i="1" l="1"/>
  <c r="F66" i="1" s="1"/>
  <c r="F67" i="1"/>
</calcChain>
</file>

<file path=xl/sharedStrings.xml><?xml version="1.0" encoding="utf-8"?>
<sst xmlns="http://schemas.openxmlformats.org/spreadsheetml/2006/main" count="270" uniqueCount="231">
  <si>
    <t>U</t>
  </si>
  <si>
    <t>Quantité</t>
  </si>
  <si>
    <t>Prix en €</t>
  </si>
  <si>
    <t>Total en €</t>
  </si>
  <si>
    <t>07.B</t>
  </si>
  <si>
    <t>PRESCRIPTIONS PARTICULIERES</t>
  </si>
  <si>
    <t>CH3</t>
  </si>
  <si>
    <t>07.B.1</t>
  </si>
  <si>
    <t>PREPARATION DE CHANTIER</t>
  </si>
  <si>
    <t>CH4</t>
  </si>
  <si>
    <t xml:space="preserve">07.B.1.1 </t>
  </si>
  <si>
    <t>DOSSIER D'ETUDES D'EXECUTION DE CHANTIER</t>
  </si>
  <si>
    <t>ART</t>
  </si>
  <si>
    <t>000-J442</t>
  </si>
  <si>
    <t xml:space="preserve">07.B.1.2 </t>
  </si>
  <si>
    <t>ECHAFAUDAGE OU MOYEN DE LEVAGE</t>
  </si>
  <si>
    <t>ART</t>
  </si>
  <si>
    <t>000-J443</t>
  </si>
  <si>
    <t xml:space="preserve">07.B.1.3 </t>
  </si>
  <si>
    <t>PROTECTION DES EXISTANTS - PROTECTIONS PROVISOIRES PONCTUELLES</t>
  </si>
  <si>
    <t>ART</t>
  </si>
  <si>
    <t>000-J444</t>
  </si>
  <si>
    <t xml:space="preserve">07.B.1.4 </t>
  </si>
  <si>
    <t>FICHES PRODUITS - PROTOTYPE - ECHANTILLONAGE</t>
  </si>
  <si>
    <t>ART</t>
  </si>
  <si>
    <t>000-J445</t>
  </si>
  <si>
    <t xml:space="preserve">07.B.1.5 </t>
  </si>
  <si>
    <t>NETTOYAGE</t>
  </si>
  <si>
    <t>ART</t>
  </si>
  <si>
    <t>000-J446</t>
  </si>
  <si>
    <t>07.B.2</t>
  </si>
  <si>
    <t>REVISION DE PORTE EXISTANTE</t>
  </si>
  <si>
    <t>CH4</t>
  </si>
  <si>
    <t xml:space="preserve">07.B.2.1 </t>
  </si>
  <si>
    <t>REVISION DE PORTE EXISTANTE</t>
  </si>
  <si>
    <t>ART</t>
  </si>
  <si>
    <t>000-J501</t>
  </si>
  <si>
    <t>07.B.3</t>
  </si>
  <si>
    <t>BLOC-PORTE INTERIEUR COURANT</t>
  </si>
  <si>
    <t>CH4</t>
  </si>
  <si>
    <t xml:space="preserve">07.B.3.1 </t>
  </si>
  <si>
    <t>HUISSERIE BOIS</t>
  </si>
  <si>
    <t>ART</t>
  </si>
  <si>
    <t>000-L340</t>
  </si>
  <si>
    <t xml:space="preserve">07.B.3.2 </t>
  </si>
  <si>
    <t>HUISSERIES METALLIQUES</t>
  </si>
  <si>
    <t>ART</t>
  </si>
  <si>
    <t>000-J500</t>
  </si>
  <si>
    <t>07.B.3.3</t>
  </si>
  <si>
    <t>OUVRANT A AME PLEINE : COURANT</t>
  </si>
  <si>
    <t>CH5</t>
  </si>
  <si>
    <t xml:space="preserve">07.B.3.3.1 </t>
  </si>
  <si>
    <t>QUINCAILLERIE</t>
  </si>
  <si>
    <t>ART</t>
  </si>
  <si>
    <t>000-B625</t>
  </si>
  <si>
    <t xml:space="preserve">07.B.3.3.2 </t>
  </si>
  <si>
    <t>PLAQUES DE POUSSEE</t>
  </si>
  <si>
    <t>ART</t>
  </si>
  <si>
    <t>000-J749</t>
  </si>
  <si>
    <t xml:space="preserve">07.B.3.3.3 </t>
  </si>
  <si>
    <t>FERME-PORTE</t>
  </si>
  <si>
    <t>ART</t>
  </si>
  <si>
    <t>000-J750</t>
  </si>
  <si>
    <t xml:space="preserve">07.B.3.3.4 </t>
  </si>
  <si>
    <t>BARRE DE TIRAGE</t>
  </si>
  <si>
    <t>ART</t>
  </si>
  <si>
    <t>000-J752</t>
  </si>
  <si>
    <t xml:space="preserve">07.B.3.3.5 </t>
  </si>
  <si>
    <t>SERRURES MANUELLES</t>
  </si>
  <si>
    <t>ART</t>
  </si>
  <si>
    <t>000-J753</t>
  </si>
  <si>
    <t xml:space="preserve">07.B.3.3.6 </t>
  </si>
  <si>
    <t>SERRURES SUR CONTROLE D'ACCES</t>
  </si>
  <si>
    <t>ART</t>
  </si>
  <si>
    <t>000-J754</t>
  </si>
  <si>
    <t xml:space="preserve">07.B.3.3.7 </t>
  </si>
  <si>
    <t>CONTACT DE FEUILLURE</t>
  </si>
  <si>
    <t>ART</t>
  </si>
  <si>
    <t>000-J755</t>
  </si>
  <si>
    <t xml:space="preserve">07.B.3.3.8 </t>
  </si>
  <si>
    <t>PROTECTION PVC RIGIDE</t>
  </si>
  <si>
    <t>ART</t>
  </si>
  <si>
    <t>000-J756</t>
  </si>
  <si>
    <t>07.B.3.4</t>
  </si>
  <si>
    <t>OUVRANT ANTI-X</t>
  </si>
  <si>
    <t>CH5</t>
  </si>
  <si>
    <t xml:space="preserve">07.B.3.4.1 </t>
  </si>
  <si>
    <t>EPAISSEUR DE PLOMB : 2 mm</t>
  </si>
  <si>
    <t>ART</t>
  </si>
  <si>
    <t>000-J502</t>
  </si>
  <si>
    <t xml:space="preserve">07.B.3.4.2 </t>
  </si>
  <si>
    <t>EPAISSEUR DE PLOMB : 3 mm</t>
  </si>
  <si>
    <t>ART</t>
  </si>
  <si>
    <t>000-L337</t>
  </si>
  <si>
    <t xml:space="preserve">07.B.3.4.3 </t>
  </si>
  <si>
    <t>EPAISSEUR DE PLOMB : 5mm</t>
  </si>
  <si>
    <t>ART</t>
  </si>
  <si>
    <t>000-J748</t>
  </si>
  <si>
    <t>07.B.4</t>
  </si>
  <si>
    <t>PORTE A GALANDAGE</t>
  </si>
  <si>
    <t>CH4</t>
  </si>
  <si>
    <t xml:space="preserve">07.B.4.1 </t>
  </si>
  <si>
    <t>PORTE A GALANDAGE</t>
  </si>
  <si>
    <t>ART</t>
  </si>
  <si>
    <t>000-J786</t>
  </si>
  <si>
    <t>07.B.5</t>
  </si>
  <si>
    <t>PLACARD</t>
  </si>
  <si>
    <t>CH4</t>
  </si>
  <si>
    <t xml:space="preserve">07.B.5.1 </t>
  </si>
  <si>
    <t>PORTE DE PLACARD COULISSANTE</t>
  </si>
  <si>
    <t>ART</t>
  </si>
  <si>
    <t>000-J791</t>
  </si>
  <si>
    <t xml:space="preserve">07.B.5.2 </t>
  </si>
  <si>
    <t>AMENAGEMENT INTERIEUR</t>
  </si>
  <si>
    <t>ART</t>
  </si>
  <si>
    <t>000-J794</t>
  </si>
  <si>
    <t>07.B.6</t>
  </si>
  <si>
    <t>PORTE DE GAINE TECHNIQUE</t>
  </si>
  <si>
    <t>CH4</t>
  </si>
  <si>
    <t xml:space="preserve">07.B.6.1 </t>
  </si>
  <si>
    <t>HUISSERIES BOIS</t>
  </si>
  <si>
    <t>ART</t>
  </si>
  <si>
    <t>000-J757</t>
  </si>
  <si>
    <t>07.B.6.2</t>
  </si>
  <si>
    <t>FACADE DE GAINES TECHNIQUES</t>
  </si>
  <si>
    <t>CH5</t>
  </si>
  <si>
    <t xml:space="preserve">07.B.6.2.1 </t>
  </si>
  <si>
    <t>FACADE DE GAINE SANS DEGRES FEU</t>
  </si>
  <si>
    <t>ART</t>
  </si>
  <si>
    <t>000-J758</t>
  </si>
  <si>
    <t xml:space="preserve">07.B.6.2.2 </t>
  </si>
  <si>
    <t>FACADE DE GAINE SANS DEGRES FEU</t>
  </si>
  <si>
    <t>ART</t>
  </si>
  <si>
    <t>000-L326</t>
  </si>
  <si>
    <t xml:space="preserve">07.B.6.2.3 </t>
  </si>
  <si>
    <t>FACADE DE GAINE EI 60</t>
  </si>
  <si>
    <t>ART</t>
  </si>
  <si>
    <t>000-J760</t>
  </si>
  <si>
    <t xml:space="preserve">07.B.6.2.4 </t>
  </si>
  <si>
    <t>FACADE DE GAINE EI 120</t>
  </si>
  <si>
    <t>ART</t>
  </si>
  <si>
    <t>000-J761</t>
  </si>
  <si>
    <t>07.B.7</t>
  </si>
  <si>
    <t>CHASSIS VITRES</t>
  </si>
  <si>
    <t>CH4</t>
  </si>
  <si>
    <t xml:space="preserve">07.B.7.1 </t>
  </si>
  <si>
    <t>CHASSIS FIXE</t>
  </si>
  <si>
    <t>ART</t>
  </si>
  <si>
    <t>000-J764</t>
  </si>
  <si>
    <t xml:space="preserve">07.B.7.2 </t>
  </si>
  <si>
    <t>CHÂSSIS FIXE : ANTI X</t>
  </si>
  <si>
    <t>ART</t>
  </si>
  <si>
    <t>000-C402</t>
  </si>
  <si>
    <t>07.B.8</t>
  </si>
  <si>
    <t>PROTECTIONS MURALES</t>
  </si>
  <si>
    <t>CH4</t>
  </si>
  <si>
    <t xml:space="preserve">07.B.8.1 </t>
  </si>
  <si>
    <t>PROTECTION PVC EN PLAQUE</t>
  </si>
  <si>
    <t>ART</t>
  </si>
  <si>
    <t>000-J485</t>
  </si>
  <si>
    <t xml:space="preserve">07.B.8.2 </t>
  </si>
  <si>
    <t>PROTECTION D'ANGLES VERTICAUX</t>
  </si>
  <si>
    <t>ART</t>
  </si>
  <si>
    <t>000-J487</t>
  </si>
  <si>
    <t xml:space="preserve">07.B.8.3 </t>
  </si>
  <si>
    <t>MAIN COURANTE ET PARE CHOCS PVC</t>
  </si>
  <si>
    <t>ART</t>
  </si>
  <si>
    <t>000-J486</t>
  </si>
  <si>
    <t>07.B.9</t>
  </si>
  <si>
    <t>AGENCEMENT</t>
  </si>
  <si>
    <t>CH4</t>
  </si>
  <si>
    <t>07.B.9.1</t>
  </si>
  <si>
    <t>KITCHENETTE</t>
  </si>
  <si>
    <t>CH5</t>
  </si>
  <si>
    <t xml:space="preserve">07.B.9.1.1 </t>
  </si>
  <si>
    <t>KITCHENETTE : ATTENTE</t>
  </si>
  <si>
    <t>ART</t>
  </si>
  <si>
    <t>000-J770</t>
  </si>
  <si>
    <t xml:space="preserve">07.B.9.1.2 </t>
  </si>
  <si>
    <t>KITCHENETTE : SYMBIA OFFICE</t>
  </si>
  <si>
    <t>ART</t>
  </si>
  <si>
    <t>000-J769</t>
  </si>
  <si>
    <t xml:space="preserve">07.B.9.1.3 </t>
  </si>
  <si>
    <t>KITCHENETTE : THERAPIE</t>
  </si>
  <si>
    <t>ART</t>
  </si>
  <si>
    <t>000-J768</t>
  </si>
  <si>
    <t xml:space="preserve">07.B.9.2 </t>
  </si>
  <si>
    <t>PAILLASSE SECHE</t>
  </si>
  <si>
    <t>ART</t>
  </si>
  <si>
    <t>000-C406</t>
  </si>
  <si>
    <t xml:space="preserve">07.B.9.3 </t>
  </si>
  <si>
    <t>PLAN DE TRAVAIL</t>
  </si>
  <si>
    <t>ART</t>
  </si>
  <si>
    <t>000-J772</t>
  </si>
  <si>
    <t>07.B.10</t>
  </si>
  <si>
    <t>PRESTATIONS COMPLEMENTAIRES</t>
  </si>
  <si>
    <t>CH4</t>
  </si>
  <si>
    <t xml:space="preserve">07.B.10.1 </t>
  </si>
  <si>
    <t>CHAMBRANLES ET CHAMPLATS</t>
  </si>
  <si>
    <t>ART</t>
  </si>
  <si>
    <t>000-J488</t>
  </si>
  <si>
    <t xml:space="preserve">07.B.10.2 </t>
  </si>
  <si>
    <t>HABILLAGE KOMACEL</t>
  </si>
  <si>
    <t>ART</t>
  </si>
  <si>
    <t>000-J767</t>
  </si>
  <si>
    <t>07.B.11</t>
  </si>
  <si>
    <t>SERRURERIE : ESCALIER</t>
  </si>
  <si>
    <t>CH4</t>
  </si>
  <si>
    <t xml:space="preserve">07.B.11.1 </t>
  </si>
  <si>
    <t>MAIN COURANTE</t>
  </si>
  <si>
    <t>ART</t>
  </si>
  <si>
    <t>000-L331</t>
  </si>
  <si>
    <t xml:space="preserve">07.B.11.2 </t>
  </si>
  <si>
    <t>GARDE CORPS</t>
  </si>
  <si>
    <t>ART</t>
  </si>
  <si>
    <t>000-L332</t>
  </si>
  <si>
    <t xml:space="preserve">07.B.12 </t>
  </si>
  <si>
    <t>NETTOYAGE</t>
  </si>
  <si>
    <t>ART</t>
  </si>
  <si>
    <t>000-J783</t>
  </si>
  <si>
    <t xml:space="preserve">07.B.13 </t>
  </si>
  <si>
    <t>ART</t>
  </si>
  <si>
    <t>000-J838</t>
  </si>
  <si>
    <t>Montant HT du Lot N°07 MENUISERIES INTERIEURES</t>
  </si>
  <si>
    <t>TOTHT</t>
  </si>
  <si>
    <t>TVA</t>
  </si>
  <si>
    <t>Montant TTC</t>
  </si>
  <si>
    <t>TOTTTC</t>
  </si>
  <si>
    <t>PM</t>
  </si>
  <si>
    <t>ml</t>
  </si>
  <si>
    <t>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</si>
</sst>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;\-#,##0.00;"/>
    <numFmt numFmtId="165" formatCode="#\ ##0;\-#,##0;"/>
  </numFmts>
  <fonts count="26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1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8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/>
    </xf>
    <xf numFmtId="44" fontId="25" fillId="0" borderId="0" applyFont="0" applyFill="0" applyBorder="0" applyAlignment="0" applyProtection="0"/>
    <xf numFmtId="0" fontId="25" fillId="0" borderId="0"/>
    <xf numFmtId="0" fontId="25" fillId="0" borderId="0"/>
  </cellStyleXfs>
  <cellXfs count="38">
    <xf numFmtId="0" fontId="0" fillId="0" borderId="0" xfId="0" applyProtection="1"/>
    <xf numFmtId="0" fontId="0" fillId="0" borderId="17" xfId="0" applyBorder="1" applyAlignment="1" applyProtection="1">
      <alignment horizontal="left" vertical="top" wrapText="1"/>
    </xf>
    <xf numFmtId="0" fontId="0" fillId="0" borderId="15" xfId="0" applyBorder="1" applyAlignment="1" applyProtection="1">
      <alignment horizontal="center" vertical="top" wrapText="1"/>
    </xf>
    <xf numFmtId="0" fontId="23" fillId="0" borderId="16" xfId="0" applyFont="1" applyBorder="1" applyAlignment="1" applyProtection="1">
      <alignment horizontal="left" vertical="top" wrapText="1"/>
    </xf>
    <xf numFmtId="0" fontId="23" fillId="0" borderId="16" xfId="0" applyFont="1" applyBorder="1" applyAlignment="1" applyProtection="1">
      <alignment horizontal="center" vertical="top" wrapText="1"/>
    </xf>
    <xf numFmtId="0" fontId="23" fillId="0" borderId="16" xfId="0" applyFont="1" applyBorder="1" applyAlignment="1" applyProtection="1">
      <alignment horizontal="right" vertical="top" wrapText="1"/>
    </xf>
    <xf numFmtId="0" fontId="0" fillId="0" borderId="13" xfId="0" applyFont="1" applyBorder="1" applyAlignment="1" applyProtection="1">
      <alignment horizontal="left" vertical="top" wrapText="1"/>
    </xf>
    <xf numFmtId="0" fontId="0" fillId="0" borderId="11" xfId="0" applyFont="1" applyBorder="1" applyAlignment="1" applyProtection="1">
      <alignment horizontal="left" vertical="top" wrapText="1"/>
    </xf>
    <xf numFmtId="0" fontId="0" fillId="0" borderId="12" xfId="0" applyFont="1" applyBorder="1" applyAlignment="1" applyProtection="1">
      <alignment horizontal="left" vertical="top" wrapText="1"/>
    </xf>
    <xf numFmtId="0" fontId="0" fillId="0" borderId="14" xfId="0" applyFont="1" applyBorder="1" applyAlignment="1" applyProtection="1">
      <alignment horizontal="left" vertical="top" wrapText="1"/>
    </xf>
    <xf numFmtId="0" fontId="8" fillId="3" borderId="9" xfId="10" applyFont="1" applyBorder="1" applyProtection="1">
      <alignment horizontal="left" vertical="top" wrapText="1"/>
    </xf>
    <xf numFmtId="0" fontId="8" fillId="3" borderId="10" xfId="10" applyFont="1" applyBorder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 wrapText="1"/>
    </xf>
    <xf numFmtId="0" fontId="0" fillId="0" borderId="8" xfId="0" applyFont="1" applyBorder="1" applyAlignment="1" applyProtection="1">
      <alignment horizontal="left" vertical="top" wrapText="1"/>
    </xf>
    <xf numFmtId="49" fontId="0" fillId="0" borderId="0" xfId="0" applyNumberFormat="1" applyFont="1" applyAlignment="1" applyProtection="1">
      <alignment horizontal="left" vertical="top" wrapText="1"/>
    </xf>
    <xf numFmtId="0" fontId="10" fillId="0" borderId="9" xfId="14" applyFont="1" applyBorder="1" applyProtection="1">
      <alignment horizontal="left" vertical="top" wrapText="1"/>
    </xf>
    <xf numFmtId="0" fontId="10" fillId="0" borderId="10" xfId="14" applyFont="1" applyBorder="1" applyProtection="1">
      <alignment horizontal="left" vertical="top" wrapText="1"/>
    </xf>
    <xf numFmtId="0" fontId="14" fillId="0" borderId="9" xfId="26" applyFont="1" applyBorder="1" applyProtection="1">
      <alignment horizontal="left" vertical="top" wrapText="1"/>
    </xf>
    <xf numFmtId="0" fontId="14" fillId="0" borderId="10" xfId="26" applyFont="1" applyBorder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/>
      <protection locked="0"/>
    </xf>
    <xf numFmtId="165" fontId="0" fillId="0" borderId="6" xfId="0" applyNumberFormat="1" applyFont="1" applyBorder="1" applyAlignment="1" applyProtection="1">
      <alignment horizontal="center" vertical="top" wrapText="1"/>
      <protection locked="0"/>
    </xf>
    <xf numFmtId="164" fontId="0" fillId="0" borderId="6" xfId="0" applyNumberFormat="1" applyFont="1" applyBorder="1" applyAlignment="1" applyProtection="1">
      <alignment horizontal="center" vertical="top" wrapText="1"/>
      <protection locked="0"/>
    </xf>
    <xf numFmtId="164" fontId="0" fillId="0" borderId="8" xfId="0" applyNumberFormat="1" applyFont="1" applyBorder="1" applyAlignment="1" applyProtection="1">
      <alignment horizontal="right" vertical="top" wrapText="1"/>
      <protection locked="0"/>
    </xf>
    <xf numFmtId="0" fontId="13" fillId="0" borderId="9" xfId="18" applyFont="1" applyBorder="1" applyProtection="1">
      <alignment horizontal="left" vertical="top" wrapText="1"/>
    </xf>
    <xf numFmtId="0" fontId="13" fillId="0" borderId="10" xfId="18" applyFont="1" applyBorder="1" applyProtection="1">
      <alignment horizontal="left" vertical="top" wrapText="1"/>
    </xf>
    <xf numFmtId="0" fontId="0" fillId="0" borderId="7" xfId="0" applyFont="1" applyBorder="1" applyAlignment="1" applyProtection="1">
      <alignment horizontal="left" vertical="top" wrapText="1"/>
    </xf>
    <xf numFmtId="0" fontId="0" fillId="0" borderId="5" xfId="0" applyFont="1" applyBorder="1" applyAlignment="1" applyProtection="1">
      <alignment horizontal="left" vertical="top" wrapText="1"/>
    </xf>
    <xf numFmtId="0" fontId="0" fillId="0" borderId="3" xfId="0" applyFont="1" applyBorder="1" applyAlignment="1" applyProtection="1">
      <alignment horizontal="left" vertical="top" wrapText="1"/>
    </xf>
    <xf numFmtId="0" fontId="0" fillId="0" borderId="2" xfId="0" applyFont="1" applyBorder="1" applyAlignment="1" applyProtection="1">
      <alignment horizontal="left" vertical="top" wrapText="1"/>
    </xf>
    <xf numFmtId="0" fontId="0" fillId="0" borderId="4" xfId="0" applyFont="1" applyBorder="1" applyAlignment="1" applyProtection="1">
      <alignment horizontal="left"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23" fillId="0" borderId="0" xfId="0" applyFont="1" applyBorder="1" applyAlignment="1" applyProtection="1">
      <alignment horizontal="left" vertical="top" wrapText="1"/>
    </xf>
    <xf numFmtId="164" fontId="23" fillId="0" borderId="0" xfId="0" applyNumberFormat="1" applyFont="1" applyBorder="1" applyAlignment="1" applyProtection="1">
      <alignment horizontal="right" vertical="top" wrapText="1"/>
    </xf>
    <xf numFmtId="165" fontId="24" fillId="4" borderId="0" xfId="0" applyNumberFormat="1" applyFont="1" applyFill="1" applyBorder="1" applyAlignment="1" applyProtection="1">
      <alignment horizontal="left" vertical="top" wrapText="1"/>
    </xf>
    <xf numFmtId="0" fontId="0" fillId="0" borderId="0" xfId="0" applyProtection="1"/>
    <xf numFmtId="0" fontId="0" fillId="0" borderId="17" xfId="0" applyBorder="1" applyAlignment="1" applyProtection="1">
      <alignment horizontal="left" vertical="top" wrapText="1"/>
    </xf>
    <xf numFmtId="0" fontId="0" fillId="0" borderId="18" xfId="0" applyBorder="1" applyAlignment="1" applyProtection="1">
      <alignment horizontal="left" vertical="top" wrapText="1"/>
    </xf>
    <xf numFmtId="0" fontId="0" fillId="0" borderId="15" xfId="0" applyBorder="1" applyAlignment="1" applyProtection="1">
      <alignment horizontal="left" vertical="top" wrapText="1"/>
    </xf>
  </cellXfs>
  <cellStyles count="48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Monétaire 2" xfId="45" xr:uid="{5E7DBA87-FB46-4BC1-91B3-4C79AE2DCCDC}"/>
    <cellStyle name="Normal" xfId="0" builtinId="0"/>
    <cellStyle name="Normal 2" xfId="46" xr:uid="{C4703BF3-93E8-4E52-BCB8-3BD254DC5CA5}"/>
    <cellStyle name="Normal 3" xfId="47" xr:uid="{8CEBA384-F05C-4D89-B1C4-262B9F8D35D0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108743</xdr:rowOff>
    </xdr:from>
    <xdr:to>
      <xdr:col>6</xdr:col>
      <xdr:colOff>46650</xdr:colOff>
      <xdr:row>0</xdr:row>
      <xdr:rowOff>667996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83530" y="108743"/>
          <a:ext cx="5716800" cy="559252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HOPITAL DUPUYTREN 1 - MEDECINE NUCLEAIRE -  avenue Martin Luther King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CHU DUPUTREN 1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avenue Martin Luther King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N°07 MENUISERIES INTERIEURES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504000</xdr:colOff>
      <xdr:row>0</xdr:row>
      <xdr:rowOff>264091</xdr:rowOff>
    </xdr:from>
    <xdr:to>
      <xdr:col>5</xdr:col>
      <xdr:colOff>750375</xdr:colOff>
      <xdr:row>0</xdr:row>
      <xdr:rowOff>512648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312896" y="264091"/>
          <a:ext cx="978691" cy="248557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D.Q.E.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Y69"/>
  <sheetViews>
    <sheetView showGridLines="0" tabSelected="1" workbookViewId="0">
      <pane xSplit="2" ySplit="2" topLeftCell="C42" activePane="bottomRight" state="frozen"/>
      <selection pane="topRight" activeCell="C1" sqref="C1"/>
      <selection pane="bottomLeft" activeCell="A3" sqref="A3"/>
      <selection pane="bottomRight" activeCell="D61" sqref="D61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0" max="702" width="10.7109375" customWidth="1"/>
  </cols>
  <sheetData>
    <row r="1" spans="1:701" ht="66.599999999999994" customHeight="1" x14ac:dyDescent="0.25">
      <c r="A1" s="35"/>
      <c r="B1" s="36"/>
      <c r="C1" s="36"/>
      <c r="D1" s="36"/>
      <c r="E1" s="36"/>
      <c r="F1" s="37"/>
    </row>
    <row r="2" spans="1:701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1" x14ac:dyDescent="0.25">
      <c r="A3" s="6"/>
      <c r="B3" s="7"/>
      <c r="C3" s="8"/>
      <c r="D3" s="8"/>
      <c r="E3" s="8"/>
      <c r="F3" s="9"/>
    </row>
    <row r="4" spans="1:701" x14ac:dyDescent="0.25">
      <c r="A4" s="10" t="s">
        <v>4</v>
      </c>
      <c r="B4" s="11" t="s">
        <v>5</v>
      </c>
      <c r="C4" s="12"/>
      <c r="D4" s="12"/>
      <c r="E4" s="12"/>
      <c r="F4" s="13"/>
      <c r="ZX4" t="s">
        <v>6</v>
      </c>
      <c r="ZY4" s="14"/>
    </row>
    <row r="5" spans="1:701" x14ac:dyDescent="0.25">
      <c r="A5" s="15" t="s">
        <v>7</v>
      </c>
      <c r="B5" s="16" t="s">
        <v>8</v>
      </c>
      <c r="C5" s="12"/>
      <c r="D5" s="12"/>
      <c r="E5" s="12"/>
      <c r="F5" s="13"/>
      <c r="ZX5" t="s">
        <v>9</v>
      </c>
      <c r="ZY5" s="14"/>
    </row>
    <row r="6" spans="1:701" x14ac:dyDescent="0.25">
      <c r="A6" s="17" t="s">
        <v>10</v>
      </c>
      <c r="B6" s="18" t="s">
        <v>11</v>
      </c>
      <c r="C6" s="19" t="s">
        <v>228</v>
      </c>
      <c r="D6" s="20"/>
      <c r="E6" s="21">
        <v>0</v>
      </c>
      <c r="F6" s="22">
        <f>ROUND(D6*E6,2)</f>
        <v>0</v>
      </c>
      <c r="ZX6" t="s">
        <v>12</v>
      </c>
      <c r="ZY6" s="14" t="s">
        <v>13</v>
      </c>
    </row>
    <row r="7" spans="1:701" x14ac:dyDescent="0.25">
      <c r="A7" s="17" t="s">
        <v>14</v>
      </c>
      <c r="B7" s="18" t="s">
        <v>15</v>
      </c>
      <c r="C7" s="19" t="s">
        <v>228</v>
      </c>
      <c r="D7" s="20"/>
      <c r="E7" s="21">
        <v>0</v>
      </c>
      <c r="F7" s="22">
        <f>ROUND(D7*E7,2)</f>
        <v>0</v>
      </c>
      <c r="ZX7" t="s">
        <v>16</v>
      </c>
      <c r="ZY7" s="14" t="s">
        <v>17</v>
      </c>
    </row>
    <row r="8" spans="1:701" ht="24" x14ac:dyDescent="0.25">
      <c r="A8" s="17" t="s">
        <v>18</v>
      </c>
      <c r="B8" s="18" t="s">
        <v>19</v>
      </c>
      <c r="C8" s="19" t="s">
        <v>228</v>
      </c>
      <c r="D8" s="20"/>
      <c r="E8" s="21">
        <v>0</v>
      </c>
      <c r="F8" s="22">
        <f>ROUND(D8*E8,2)</f>
        <v>0</v>
      </c>
      <c r="ZX8" t="s">
        <v>20</v>
      </c>
      <c r="ZY8" s="14" t="s">
        <v>21</v>
      </c>
    </row>
    <row r="9" spans="1:701" x14ac:dyDescent="0.25">
      <c r="A9" s="17" t="s">
        <v>22</v>
      </c>
      <c r="B9" s="18" t="s">
        <v>23</v>
      </c>
      <c r="C9" s="19" t="s">
        <v>228</v>
      </c>
      <c r="D9" s="20"/>
      <c r="E9" s="21">
        <v>0</v>
      </c>
      <c r="F9" s="22">
        <f>ROUND(D9*E9,2)</f>
        <v>0</v>
      </c>
      <c r="ZX9" t="s">
        <v>24</v>
      </c>
      <c r="ZY9" s="14" t="s">
        <v>25</v>
      </c>
    </row>
    <row r="10" spans="1:701" x14ac:dyDescent="0.25">
      <c r="A10" s="17" t="s">
        <v>26</v>
      </c>
      <c r="B10" s="18" t="s">
        <v>27</v>
      </c>
      <c r="C10" s="19" t="s">
        <v>228</v>
      </c>
      <c r="D10" s="20"/>
      <c r="E10" s="21">
        <v>0</v>
      </c>
      <c r="F10" s="22">
        <f>ROUND(D10*E10,2)</f>
        <v>0</v>
      </c>
      <c r="ZX10" t="s">
        <v>28</v>
      </c>
      <c r="ZY10" s="14" t="s">
        <v>29</v>
      </c>
    </row>
    <row r="11" spans="1:701" x14ac:dyDescent="0.25">
      <c r="A11" s="15" t="s">
        <v>30</v>
      </c>
      <c r="B11" s="16" t="s">
        <v>31</v>
      </c>
      <c r="C11" s="12"/>
      <c r="D11" s="12"/>
      <c r="E11" s="12"/>
      <c r="F11" s="13"/>
      <c r="ZX11" t="s">
        <v>32</v>
      </c>
      <c r="ZY11" s="14"/>
    </row>
    <row r="12" spans="1:701" x14ac:dyDescent="0.25">
      <c r="A12" s="17" t="s">
        <v>33</v>
      </c>
      <c r="B12" s="18" t="s">
        <v>34</v>
      </c>
      <c r="C12" s="19"/>
      <c r="D12" s="20"/>
      <c r="E12" s="21">
        <v>0</v>
      </c>
      <c r="F12" s="22">
        <f>ROUND(D12*E12,2)</f>
        <v>0</v>
      </c>
      <c r="ZX12" t="s">
        <v>35</v>
      </c>
      <c r="ZY12" s="14" t="s">
        <v>36</v>
      </c>
    </row>
    <row r="13" spans="1:701" x14ac:dyDescent="0.25">
      <c r="A13" s="15" t="s">
        <v>37</v>
      </c>
      <c r="B13" s="16" t="s">
        <v>38</v>
      </c>
      <c r="C13" s="12"/>
      <c r="D13" s="12"/>
      <c r="E13" s="12"/>
      <c r="F13" s="13"/>
      <c r="ZX13" t="s">
        <v>39</v>
      </c>
      <c r="ZY13" s="14"/>
    </row>
    <row r="14" spans="1:701" x14ac:dyDescent="0.25">
      <c r="A14" s="17" t="s">
        <v>40</v>
      </c>
      <c r="B14" s="18" t="s">
        <v>41</v>
      </c>
      <c r="C14" s="19" t="s">
        <v>0</v>
      </c>
      <c r="D14" s="20"/>
      <c r="E14" s="21">
        <v>0</v>
      </c>
      <c r="F14" s="22">
        <f>ROUND(D14*E14,2)</f>
        <v>0</v>
      </c>
      <c r="ZX14" t="s">
        <v>42</v>
      </c>
      <c r="ZY14" s="14" t="s">
        <v>43</v>
      </c>
    </row>
    <row r="15" spans="1:701" x14ac:dyDescent="0.25">
      <c r="A15" s="17" t="s">
        <v>44</v>
      </c>
      <c r="B15" s="18" t="s">
        <v>45</v>
      </c>
      <c r="C15" s="19" t="s">
        <v>0</v>
      </c>
      <c r="D15" s="20"/>
      <c r="E15" s="21">
        <v>0</v>
      </c>
      <c r="F15" s="22">
        <f>ROUND(D15*E15,2)</f>
        <v>0</v>
      </c>
      <c r="ZX15" t="s">
        <v>46</v>
      </c>
      <c r="ZY15" s="14" t="s">
        <v>47</v>
      </c>
    </row>
    <row r="16" spans="1:701" x14ac:dyDescent="0.25">
      <c r="A16" s="23" t="s">
        <v>48</v>
      </c>
      <c r="B16" s="24" t="s">
        <v>49</v>
      </c>
      <c r="C16" s="12"/>
      <c r="D16" s="12"/>
      <c r="E16" s="12"/>
      <c r="F16" s="13"/>
      <c r="ZX16" t="s">
        <v>50</v>
      </c>
      <c r="ZY16" s="14"/>
    </row>
    <row r="17" spans="1:701" x14ac:dyDescent="0.25">
      <c r="A17" s="17" t="s">
        <v>51</v>
      </c>
      <c r="B17" s="18" t="s">
        <v>52</v>
      </c>
      <c r="C17" s="19" t="s">
        <v>228</v>
      </c>
      <c r="D17" s="20"/>
      <c r="E17" s="21">
        <v>0</v>
      </c>
      <c r="F17" s="22">
        <f t="shared" ref="F17:F24" si="0">ROUND(D17*E17,2)</f>
        <v>0</v>
      </c>
      <c r="ZX17" t="s">
        <v>53</v>
      </c>
      <c r="ZY17" s="14" t="s">
        <v>54</v>
      </c>
    </row>
    <row r="18" spans="1:701" x14ac:dyDescent="0.25">
      <c r="A18" s="17" t="s">
        <v>55</v>
      </c>
      <c r="B18" s="18" t="s">
        <v>56</v>
      </c>
      <c r="C18" s="19" t="s">
        <v>228</v>
      </c>
      <c r="D18" s="20"/>
      <c r="E18" s="21">
        <v>0</v>
      </c>
      <c r="F18" s="22">
        <f t="shared" si="0"/>
        <v>0</v>
      </c>
      <c r="ZX18" t="s">
        <v>57</v>
      </c>
      <c r="ZY18" s="14" t="s">
        <v>58</v>
      </c>
    </row>
    <row r="19" spans="1:701" x14ac:dyDescent="0.25">
      <c r="A19" s="17" t="s">
        <v>59</v>
      </c>
      <c r="B19" s="18" t="s">
        <v>60</v>
      </c>
      <c r="C19" s="19" t="s">
        <v>228</v>
      </c>
      <c r="D19" s="20"/>
      <c r="E19" s="21">
        <v>0</v>
      </c>
      <c r="F19" s="22">
        <f t="shared" si="0"/>
        <v>0</v>
      </c>
      <c r="ZX19" t="s">
        <v>61</v>
      </c>
      <c r="ZY19" s="14" t="s">
        <v>62</v>
      </c>
    </row>
    <row r="20" spans="1:701" x14ac:dyDescent="0.25">
      <c r="A20" s="17" t="s">
        <v>63</v>
      </c>
      <c r="B20" s="18" t="s">
        <v>64</v>
      </c>
      <c r="C20" s="19" t="s">
        <v>228</v>
      </c>
      <c r="D20" s="20"/>
      <c r="E20" s="21">
        <v>0</v>
      </c>
      <c r="F20" s="22">
        <f t="shared" si="0"/>
        <v>0</v>
      </c>
      <c r="ZX20" t="s">
        <v>65</v>
      </c>
      <c r="ZY20" s="14" t="s">
        <v>66</v>
      </c>
    </row>
    <row r="21" spans="1:701" x14ac:dyDescent="0.25">
      <c r="A21" s="17" t="s">
        <v>67</v>
      </c>
      <c r="B21" s="18" t="s">
        <v>68</v>
      </c>
      <c r="C21" s="19" t="s">
        <v>228</v>
      </c>
      <c r="D21" s="20"/>
      <c r="E21" s="21">
        <v>0</v>
      </c>
      <c r="F21" s="22">
        <f t="shared" si="0"/>
        <v>0</v>
      </c>
      <c r="ZX21" t="s">
        <v>69</v>
      </c>
      <c r="ZY21" s="14" t="s">
        <v>70</v>
      </c>
    </row>
    <row r="22" spans="1:701" x14ac:dyDescent="0.25">
      <c r="A22" s="17" t="s">
        <v>71</v>
      </c>
      <c r="B22" s="18" t="s">
        <v>72</v>
      </c>
      <c r="C22" s="19" t="s">
        <v>228</v>
      </c>
      <c r="D22" s="20"/>
      <c r="E22" s="21">
        <v>0</v>
      </c>
      <c r="F22" s="22">
        <f t="shared" si="0"/>
        <v>0</v>
      </c>
      <c r="ZX22" t="s">
        <v>73</v>
      </c>
      <c r="ZY22" s="14" t="s">
        <v>74</v>
      </c>
    </row>
    <row r="23" spans="1:701" x14ac:dyDescent="0.25">
      <c r="A23" s="17" t="s">
        <v>75</v>
      </c>
      <c r="B23" s="18" t="s">
        <v>76</v>
      </c>
      <c r="C23" s="19" t="s">
        <v>228</v>
      </c>
      <c r="D23" s="20"/>
      <c r="E23" s="21">
        <v>0</v>
      </c>
      <c r="F23" s="22">
        <f t="shared" si="0"/>
        <v>0</v>
      </c>
      <c r="ZX23" t="s">
        <v>77</v>
      </c>
      <c r="ZY23" s="14" t="s">
        <v>78</v>
      </c>
    </row>
    <row r="24" spans="1:701" x14ac:dyDescent="0.25">
      <c r="A24" s="17" t="s">
        <v>79</v>
      </c>
      <c r="B24" s="18" t="s">
        <v>80</v>
      </c>
      <c r="C24" s="19" t="s">
        <v>228</v>
      </c>
      <c r="D24" s="20"/>
      <c r="E24" s="21">
        <v>0</v>
      </c>
      <c r="F24" s="22">
        <f t="shared" si="0"/>
        <v>0</v>
      </c>
      <c r="ZX24" t="s">
        <v>81</v>
      </c>
      <c r="ZY24" s="14" t="s">
        <v>82</v>
      </c>
    </row>
    <row r="25" spans="1:701" x14ac:dyDescent="0.25">
      <c r="A25" s="23" t="s">
        <v>83</v>
      </c>
      <c r="B25" s="24" t="s">
        <v>84</v>
      </c>
      <c r="C25" s="12"/>
      <c r="D25" s="12"/>
      <c r="E25" s="12"/>
      <c r="F25" s="13"/>
      <c r="ZX25" t="s">
        <v>85</v>
      </c>
      <c r="ZY25" s="14"/>
    </row>
    <row r="26" spans="1:701" x14ac:dyDescent="0.25">
      <c r="A26" s="17" t="s">
        <v>86</v>
      </c>
      <c r="B26" s="18" t="s">
        <v>87</v>
      </c>
      <c r="C26" s="19" t="s">
        <v>0</v>
      </c>
      <c r="D26" s="20"/>
      <c r="E26" s="21">
        <v>0</v>
      </c>
      <c r="F26" s="22">
        <f>ROUND(D26*E26,2)</f>
        <v>0</v>
      </c>
      <c r="ZX26" t="s">
        <v>88</v>
      </c>
      <c r="ZY26" s="14" t="s">
        <v>89</v>
      </c>
    </row>
    <row r="27" spans="1:701" x14ac:dyDescent="0.25">
      <c r="A27" s="17" t="s">
        <v>90</v>
      </c>
      <c r="B27" s="18" t="s">
        <v>91</v>
      </c>
      <c r="C27" s="19" t="s">
        <v>0</v>
      </c>
      <c r="D27" s="20"/>
      <c r="E27" s="21">
        <v>0</v>
      </c>
      <c r="F27" s="22">
        <f>ROUND(D27*E27,2)</f>
        <v>0</v>
      </c>
      <c r="ZX27" t="s">
        <v>92</v>
      </c>
      <c r="ZY27" s="14" t="s">
        <v>93</v>
      </c>
    </row>
    <row r="28" spans="1:701" x14ac:dyDescent="0.25">
      <c r="A28" s="17" t="s">
        <v>94</v>
      </c>
      <c r="B28" s="18" t="s">
        <v>95</v>
      </c>
      <c r="C28" s="19" t="s">
        <v>0</v>
      </c>
      <c r="D28" s="20"/>
      <c r="E28" s="21">
        <v>0</v>
      </c>
      <c r="F28" s="22">
        <f>ROUND(D28*E28,2)</f>
        <v>0</v>
      </c>
      <c r="ZX28" t="s">
        <v>96</v>
      </c>
      <c r="ZY28" s="14" t="s">
        <v>97</v>
      </c>
    </row>
    <row r="29" spans="1:701" x14ac:dyDescent="0.25">
      <c r="A29" s="15" t="s">
        <v>98</v>
      </c>
      <c r="B29" s="16" t="s">
        <v>99</v>
      </c>
      <c r="C29" s="12"/>
      <c r="D29" s="12"/>
      <c r="E29" s="12"/>
      <c r="F29" s="13"/>
      <c r="ZX29" t="s">
        <v>100</v>
      </c>
      <c r="ZY29" s="14"/>
    </row>
    <row r="30" spans="1:701" x14ac:dyDescent="0.25">
      <c r="A30" s="17" t="s">
        <v>101</v>
      </c>
      <c r="B30" s="18" t="s">
        <v>102</v>
      </c>
      <c r="C30" s="19" t="s">
        <v>0</v>
      </c>
      <c r="D30" s="20"/>
      <c r="E30" s="21">
        <v>0</v>
      </c>
      <c r="F30" s="22">
        <f>ROUND(D30*E30,2)</f>
        <v>0</v>
      </c>
      <c r="ZX30" t="s">
        <v>103</v>
      </c>
      <c r="ZY30" s="14" t="s">
        <v>104</v>
      </c>
    </row>
    <row r="31" spans="1:701" x14ac:dyDescent="0.25">
      <c r="A31" s="15" t="s">
        <v>105</v>
      </c>
      <c r="B31" s="16" t="s">
        <v>106</v>
      </c>
      <c r="C31" s="12"/>
      <c r="D31" s="12"/>
      <c r="E31" s="12"/>
      <c r="F31" s="13"/>
      <c r="ZX31" t="s">
        <v>107</v>
      </c>
      <c r="ZY31" s="14"/>
    </row>
    <row r="32" spans="1:701" x14ac:dyDescent="0.25">
      <c r="A32" s="17" t="s">
        <v>108</v>
      </c>
      <c r="B32" s="18" t="s">
        <v>109</v>
      </c>
      <c r="C32" s="19" t="s">
        <v>0</v>
      </c>
      <c r="D32" s="20"/>
      <c r="E32" s="21">
        <v>0</v>
      </c>
      <c r="F32" s="22">
        <f>ROUND(D32*E32,2)</f>
        <v>0</v>
      </c>
      <c r="ZX32" t="s">
        <v>110</v>
      </c>
      <c r="ZY32" s="14" t="s">
        <v>111</v>
      </c>
    </row>
    <row r="33" spans="1:701" x14ac:dyDescent="0.25">
      <c r="A33" s="17" t="s">
        <v>112</v>
      </c>
      <c r="B33" s="18" t="s">
        <v>113</v>
      </c>
      <c r="C33" s="19" t="s">
        <v>0</v>
      </c>
      <c r="D33" s="20"/>
      <c r="E33" s="21">
        <v>0</v>
      </c>
      <c r="F33" s="22">
        <f>ROUND(D33*E33,2)</f>
        <v>0</v>
      </c>
      <c r="ZX33" t="s">
        <v>114</v>
      </c>
      <c r="ZY33" s="14" t="s">
        <v>115</v>
      </c>
    </row>
    <row r="34" spans="1:701" x14ac:dyDescent="0.25">
      <c r="A34" s="15" t="s">
        <v>116</v>
      </c>
      <c r="B34" s="16" t="s">
        <v>117</v>
      </c>
      <c r="C34" s="12"/>
      <c r="D34" s="12"/>
      <c r="E34" s="12"/>
      <c r="F34" s="13"/>
      <c r="ZX34" t="s">
        <v>118</v>
      </c>
      <c r="ZY34" s="14"/>
    </row>
    <row r="35" spans="1:701" x14ac:dyDescent="0.25">
      <c r="A35" s="17" t="s">
        <v>119</v>
      </c>
      <c r="B35" s="18" t="s">
        <v>120</v>
      </c>
      <c r="C35" s="19" t="s">
        <v>0</v>
      </c>
      <c r="D35" s="20"/>
      <c r="E35" s="21">
        <v>0</v>
      </c>
      <c r="F35" s="22">
        <f>ROUND(D35*E35,2)</f>
        <v>0</v>
      </c>
      <c r="ZX35" t="s">
        <v>121</v>
      </c>
      <c r="ZY35" s="14" t="s">
        <v>122</v>
      </c>
    </row>
    <row r="36" spans="1:701" x14ac:dyDescent="0.25">
      <c r="A36" s="23" t="s">
        <v>123</v>
      </c>
      <c r="B36" s="24" t="s">
        <v>124</v>
      </c>
      <c r="C36" s="12"/>
      <c r="D36" s="12"/>
      <c r="E36" s="12"/>
      <c r="F36" s="13"/>
      <c r="ZX36" t="s">
        <v>125</v>
      </c>
      <c r="ZY36" s="14"/>
    </row>
    <row r="37" spans="1:701" x14ac:dyDescent="0.25">
      <c r="A37" s="17" t="s">
        <v>126</v>
      </c>
      <c r="B37" s="18" t="s">
        <v>127</v>
      </c>
      <c r="C37" s="19" t="s">
        <v>0</v>
      </c>
      <c r="D37" s="20"/>
      <c r="E37" s="21">
        <v>0</v>
      </c>
      <c r="F37" s="22">
        <f>ROUND(D37*E37,2)</f>
        <v>0</v>
      </c>
      <c r="ZX37" t="s">
        <v>128</v>
      </c>
      <c r="ZY37" s="14" t="s">
        <v>129</v>
      </c>
    </row>
    <row r="38" spans="1:701" x14ac:dyDescent="0.25">
      <c r="A38" s="17" t="s">
        <v>130</v>
      </c>
      <c r="B38" s="18" t="s">
        <v>131</v>
      </c>
      <c r="C38" s="19" t="s">
        <v>0</v>
      </c>
      <c r="D38" s="20"/>
      <c r="E38" s="21">
        <v>0</v>
      </c>
      <c r="F38" s="22">
        <f>ROUND(D38*E38,2)</f>
        <v>0</v>
      </c>
      <c r="ZX38" t="s">
        <v>132</v>
      </c>
      <c r="ZY38" s="14" t="s">
        <v>133</v>
      </c>
    </row>
    <row r="39" spans="1:701" x14ac:dyDescent="0.25">
      <c r="A39" s="17" t="s">
        <v>134</v>
      </c>
      <c r="B39" s="18" t="s">
        <v>135</v>
      </c>
      <c r="C39" s="19" t="s">
        <v>0</v>
      </c>
      <c r="D39" s="20"/>
      <c r="E39" s="21">
        <v>0</v>
      </c>
      <c r="F39" s="22">
        <f>ROUND(D39*E39,2)</f>
        <v>0</v>
      </c>
      <c r="ZX39" t="s">
        <v>136</v>
      </c>
      <c r="ZY39" s="14" t="s">
        <v>137</v>
      </c>
    </row>
    <row r="40" spans="1:701" x14ac:dyDescent="0.25">
      <c r="A40" s="17" t="s">
        <v>138</v>
      </c>
      <c r="B40" s="18" t="s">
        <v>139</v>
      </c>
      <c r="C40" s="19" t="s">
        <v>0</v>
      </c>
      <c r="D40" s="20"/>
      <c r="E40" s="21">
        <v>0</v>
      </c>
      <c r="F40" s="22">
        <f>ROUND(D40*E40,2)</f>
        <v>0</v>
      </c>
      <c r="ZX40" t="s">
        <v>140</v>
      </c>
      <c r="ZY40" s="14" t="s">
        <v>141</v>
      </c>
    </row>
    <row r="41" spans="1:701" x14ac:dyDescent="0.25">
      <c r="A41" s="15" t="s">
        <v>142</v>
      </c>
      <c r="B41" s="16" t="s">
        <v>143</v>
      </c>
      <c r="C41" s="12"/>
      <c r="D41" s="12"/>
      <c r="E41" s="12"/>
      <c r="F41" s="13"/>
      <c r="ZX41" t="s">
        <v>144</v>
      </c>
      <c r="ZY41" s="14"/>
    </row>
    <row r="42" spans="1:701" x14ac:dyDescent="0.25">
      <c r="A42" s="17" t="s">
        <v>145</v>
      </c>
      <c r="B42" s="18" t="s">
        <v>146</v>
      </c>
      <c r="C42" s="19" t="s">
        <v>0</v>
      </c>
      <c r="D42" s="20"/>
      <c r="E42" s="21">
        <v>0</v>
      </c>
      <c r="F42" s="22">
        <f>ROUND(D42*E42,2)</f>
        <v>0</v>
      </c>
      <c r="ZX42" t="s">
        <v>147</v>
      </c>
      <c r="ZY42" s="14" t="s">
        <v>148</v>
      </c>
    </row>
    <row r="43" spans="1:701" x14ac:dyDescent="0.25">
      <c r="A43" s="17" t="s">
        <v>149</v>
      </c>
      <c r="B43" s="18" t="s">
        <v>150</v>
      </c>
      <c r="C43" s="19" t="s">
        <v>0</v>
      </c>
      <c r="D43" s="20"/>
      <c r="E43" s="21">
        <v>0</v>
      </c>
      <c r="F43" s="22">
        <f>ROUND(D43*E43,2)</f>
        <v>0</v>
      </c>
      <c r="ZX43" t="s">
        <v>151</v>
      </c>
      <c r="ZY43" s="14" t="s">
        <v>152</v>
      </c>
    </row>
    <row r="44" spans="1:701" x14ac:dyDescent="0.25">
      <c r="A44" s="15" t="s">
        <v>153</v>
      </c>
      <c r="B44" s="16" t="s">
        <v>154</v>
      </c>
      <c r="C44" s="12"/>
      <c r="D44" s="12"/>
      <c r="E44" s="12"/>
      <c r="F44" s="13"/>
      <c r="ZX44" t="s">
        <v>155</v>
      </c>
      <c r="ZY44" s="14"/>
    </row>
    <row r="45" spans="1:701" x14ac:dyDescent="0.25">
      <c r="A45" s="17" t="s">
        <v>156</v>
      </c>
      <c r="B45" s="18" t="s">
        <v>157</v>
      </c>
      <c r="C45" s="19" t="s">
        <v>0</v>
      </c>
      <c r="D45" s="20"/>
      <c r="E45" s="21">
        <v>0</v>
      </c>
      <c r="F45" s="22">
        <f>ROUND(D45*E45,2)</f>
        <v>0</v>
      </c>
      <c r="ZX45" t="s">
        <v>158</v>
      </c>
      <c r="ZY45" s="14" t="s">
        <v>159</v>
      </c>
    </row>
    <row r="46" spans="1:701" x14ac:dyDescent="0.25">
      <c r="A46" s="17" t="s">
        <v>160</v>
      </c>
      <c r="B46" s="18" t="s">
        <v>161</v>
      </c>
      <c r="C46" s="19" t="s">
        <v>0</v>
      </c>
      <c r="D46" s="20"/>
      <c r="E46" s="21">
        <v>0</v>
      </c>
      <c r="F46" s="22">
        <f>ROUND(D46*E46,2)</f>
        <v>0</v>
      </c>
      <c r="ZX46" t="s">
        <v>162</v>
      </c>
      <c r="ZY46" s="14" t="s">
        <v>163</v>
      </c>
    </row>
    <row r="47" spans="1:701" x14ac:dyDescent="0.25">
      <c r="A47" s="17" t="s">
        <v>164</v>
      </c>
      <c r="B47" s="18" t="s">
        <v>165</v>
      </c>
      <c r="C47" s="19" t="s">
        <v>0</v>
      </c>
      <c r="D47" s="20"/>
      <c r="E47" s="21">
        <v>0</v>
      </c>
      <c r="F47" s="22">
        <f>ROUND(D47*E47,2)</f>
        <v>0</v>
      </c>
      <c r="ZX47" t="s">
        <v>166</v>
      </c>
      <c r="ZY47" s="14" t="s">
        <v>167</v>
      </c>
    </row>
    <row r="48" spans="1:701" x14ac:dyDescent="0.25">
      <c r="A48" s="15" t="s">
        <v>168</v>
      </c>
      <c r="B48" s="16" t="s">
        <v>169</v>
      </c>
      <c r="C48" s="12"/>
      <c r="D48" s="12"/>
      <c r="E48" s="12"/>
      <c r="F48" s="13"/>
      <c r="ZX48" t="s">
        <v>170</v>
      </c>
      <c r="ZY48" s="14"/>
    </row>
    <row r="49" spans="1:701" x14ac:dyDescent="0.25">
      <c r="A49" s="23" t="s">
        <v>171</v>
      </c>
      <c r="B49" s="24" t="s">
        <v>172</v>
      </c>
      <c r="C49" s="12"/>
      <c r="D49" s="12"/>
      <c r="E49" s="12"/>
      <c r="F49" s="13"/>
      <c r="ZX49" t="s">
        <v>173</v>
      </c>
      <c r="ZY49" s="14"/>
    </row>
    <row r="50" spans="1:701" x14ac:dyDescent="0.25">
      <c r="A50" s="17" t="s">
        <v>174</v>
      </c>
      <c r="B50" s="18" t="s">
        <v>175</v>
      </c>
      <c r="C50" s="19" t="s">
        <v>0</v>
      </c>
      <c r="D50" s="20"/>
      <c r="E50" s="21">
        <v>0</v>
      </c>
      <c r="F50" s="22">
        <f>ROUND(D50*E50,2)</f>
        <v>0</v>
      </c>
      <c r="ZX50" t="s">
        <v>176</v>
      </c>
      <c r="ZY50" s="14" t="s">
        <v>177</v>
      </c>
    </row>
    <row r="51" spans="1:701" x14ac:dyDescent="0.25">
      <c r="A51" s="17" t="s">
        <v>178</v>
      </c>
      <c r="B51" s="18" t="s">
        <v>179</v>
      </c>
      <c r="C51" s="19" t="s">
        <v>0</v>
      </c>
      <c r="D51" s="20"/>
      <c r="E51" s="21">
        <v>0</v>
      </c>
      <c r="F51" s="22">
        <f>ROUND(D51*E51,2)</f>
        <v>0</v>
      </c>
      <c r="ZX51" t="s">
        <v>180</v>
      </c>
      <c r="ZY51" s="14" t="s">
        <v>181</v>
      </c>
    </row>
    <row r="52" spans="1:701" x14ac:dyDescent="0.25">
      <c r="A52" s="17" t="s">
        <v>182</v>
      </c>
      <c r="B52" s="18" t="s">
        <v>183</v>
      </c>
      <c r="C52" s="19" t="s">
        <v>0</v>
      </c>
      <c r="D52" s="20"/>
      <c r="E52" s="21">
        <v>0</v>
      </c>
      <c r="F52" s="22">
        <f>ROUND(D52*E52,2)</f>
        <v>0</v>
      </c>
      <c r="ZX52" t="s">
        <v>184</v>
      </c>
      <c r="ZY52" s="14" t="s">
        <v>185</v>
      </c>
    </row>
    <row r="53" spans="1:701" x14ac:dyDescent="0.25">
      <c r="A53" s="17" t="s">
        <v>186</v>
      </c>
      <c r="B53" s="18" t="s">
        <v>187</v>
      </c>
      <c r="C53" s="19" t="s">
        <v>0</v>
      </c>
      <c r="D53" s="20"/>
      <c r="E53" s="21">
        <v>0</v>
      </c>
      <c r="F53" s="22">
        <f>ROUND(D53*E53,2)</f>
        <v>0</v>
      </c>
      <c r="ZX53" t="s">
        <v>188</v>
      </c>
      <c r="ZY53" s="14" t="s">
        <v>189</v>
      </c>
    </row>
    <row r="54" spans="1:701" x14ac:dyDescent="0.25">
      <c r="A54" s="17" t="s">
        <v>190</v>
      </c>
      <c r="B54" s="18" t="s">
        <v>191</v>
      </c>
      <c r="C54" s="19" t="s">
        <v>0</v>
      </c>
      <c r="D54" s="20"/>
      <c r="E54" s="21">
        <v>0</v>
      </c>
      <c r="F54" s="22">
        <f>ROUND(D54*E54,2)</f>
        <v>0</v>
      </c>
      <c r="ZX54" t="s">
        <v>192</v>
      </c>
      <c r="ZY54" s="14" t="s">
        <v>193</v>
      </c>
    </row>
    <row r="55" spans="1:701" x14ac:dyDescent="0.25">
      <c r="A55" s="15" t="s">
        <v>194</v>
      </c>
      <c r="B55" s="16" t="s">
        <v>195</v>
      </c>
      <c r="C55" s="12"/>
      <c r="D55" s="12"/>
      <c r="E55" s="12"/>
      <c r="F55" s="13"/>
      <c r="ZX55" t="s">
        <v>196</v>
      </c>
      <c r="ZY55" s="14"/>
    </row>
    <row r="56" spans="1:701" x14ac:dyDescent="0.25">
      <c r="A56" s="17" t="s">
        <v>197</v>
      </c>
      <c r="B56" s="18" t="s">
        <v>198</v>
      </c>
      <c r="C56" s="19" t="s">
        <v>0</v>
      </c>
      <c r="D56" s="20"/>
      <c r="E56" s="21">
        <v>0</v>
      </c>
      <c r="F56" s="22">
        <f>ROUND(D56*E56,2)</f>
        <v>0</v>
      </c>
      <c r="ZX56" t="s">
        <v>199</v>
      </c>
      <c r="ZY56" s="14" t="s">
        <v>200</v>
      </c>
    </row>
    <row r="57" spans="1:701" x14ac:dyDescent="0.25">
      <c r="A57" s="17" t="s">
        <v>201</v>
      </c>
      <c r="B57" s="18" t="s">
        <v>202</v>
      </c>
      <c r="C57" s="19" t="s">
        <v>230</v>
      </c>
      <c r="D57" s="20"/>
      <c r="E57" s="21">
        <v>0</v>
      </c>
      <c r="F57" s="22">
        <f>ROUND(D57*E57,2)</f>
        <v>0</v>
      </c>
      <c r="ZX57" t="s">
        <v>203</v>
      </c>
      <c r="ZY57" s="14" t="s">
        <v>204</v>
      </c>
    </row>
    <row r="58" spans="1:701" x14ac:dyDescent="0.25">
      <c r="A58" s="15" t="s">
        <v>205</v>
      </c>
      <c r="B58" s="16" t="s">
        <v>206</v>
      </c>
      <c r="C58" s="12"/>
      <c r="D58" s="12"/>
      <c r="E58" s="12"/>
      <c r="F58" s="13"/>
      <c r="ZX58" t="s">
        <v>207</v>
      </c>
      <c r="ZY58" s="14"/>
    </row>
    <row r="59" spans="1:701" x14ac:dyDescent="0.25">
      <c r="A59" s="17" t="s">
        <v>208</v>
      </c>
      <c r="B59" s="18" t="s">
        <v>209</v>
      </c>
      <c r="C59" s="19" t="s">
        <v>229</v>
      </c>
      <c r="D59" s="20"/>
      <c r="E59" s="21">
        <v>0</v>
      </c>
      <c r="F59" s="22">
        <f>ROUND(D59*E59,2)</f>
        <v>0</v>
      </c>
      <c r="H59" s="34"/>
      <c r="ZX59" t="s">
        <v>210</v>
      </c>
      <c r="ZY59" s="14" t="s">
        <v>211</v>
      </c>
    </row>
    <row r="60" spans="1:701" x14ac:dyDescent="0.25">
      <c r="A60" s="17" t="s">
        <v>212</v>
      </c>
      <c r="B60" s="18" t="s">
        <v>213</v>
      </c>
      <c r="C60" s="19" t="s">
        <v>229</v>
      </c>
      <c r="D60" s="20"/>
      <c r="E60" s="21">
        <v>0</v>
      </c>
      <c r="F60" s="22">
        <f>ROUND(D60*E60,2)</f>
        <v>0</v>
      </c>
      <c r="H60" s="34"/>
      <c r="ZX60" t="s">
        <v>214</v>
      </c>
      <c r="ZY60" s="14" t="s">
        <v>215</v>
      </c>
    </row>
    <row r="61" spans="1:701" x14ac:dyDescent="0.25">
      <c r="A61" s="17" t="s">
        <v>216</v>
      </c>
      <c r="B61" s="18" t="s">
        <v>217</v>
      </c>
      <c r="C61" s="19" t="s">
        <v>228</v>
      </c>
      <c r="D61" s="20"/>
      <c r="E61" s="21">
        <v>0</v>
      </c>
      <c r="F61" s="22">
        <f>ROUND(D61*E61,2)</f>
        <v>0</v>
      </c>
      <c r="ZX61" t="s">
        <v>218</v>
      </c>
      <c r="ZY61" s="14" t="s">
        <v>219</v>
      </c>
    </row>
    <row r="62" spans="1:701" x14ac:dyDescent="0.25">
      <c r="A62" s="17" t="s">
        <v>220</v>
      </c>
      <c r="B62" s="25"/>
      <c r="C62" s="19" t="s">
        <v>228</v>
      </c>
      <c r="D62" s="20"/>
      <c r="E62" s="21">
        <v>0</v>
      </c>
      <c r="F62" s="22">
        <f>ROUND(D62*E62,2)</f>
        <v>0</v>
      </c>
      <c r="ZX62" t="s">
        <v>221</v>
      </c>
      <c r="ZY62" s="14" t="s">
        <v>222</v>
      </c>
    </row>
    <row r="63" spans="1:701" x14ac:dyDescent="0.25">
      <c r="A63" s="26"/>
      <c r="B63" s="27"/>
      <c r="C63" s="28"/>
      <c r="D63" s="28"/>
      <c r="E63" s="28"/>
      <c r="F63" s="29"/>
    </row>
    <row r="64" spans="1:701" x14ac:dyDescent="0.25">
      <c r="A64" s="30"/>
      <c r="B64" s="30"/>
      <c r="C64" s="30"/>
      <c r="D64" s="30"/>
      <c r="E64" s="30"/>
      <c r="F64" s="30"/>
    </row>
    <row r="65" spans="1:700" ht="30" x14ac:dyDescent="0.25">
      <c r="B65" s="31" t="s">
        <v>223</v>
      </c>
      <c r="F65" s="32">
        <f>SUBTOTAL(109,F4:F63)</f>
        <v>0</v>
      </c>
      <c r="ZX65" t="s">
        <v>224</v>
      </c>
    </row>
    <row r="66" spans="1:700" x14ac:dyDescent="0.25">
      <c r="A66" s="33">
        <v>20</v>
      </c>
      <c r="B66" s="31" t="str">
        <f>CONCATENATE("Montant TVA (",A66,"%)")</f>
        <v>Montant TVA (20%)</v>
      </c>
      <c r="F66" s="32">
        <f>(F65*A66)/100</f>
        <v>0</v>
      </c>
      <c r="ZX66" t="s">
        <v>225</v>
      </c>
    </row>
    <row r="67" spans="1:700" x14ac:dyDescent="0.25">
      <c r="B67" s="31" t="s">
        <v>226</v>
      </c>
      <c r="F67" s="32">
        <f>F65+F66</f>
        <v>0</v>
      </c>
      <c r="ZX67" t="s">
        <v>227</v>
      </c>
    </row>
    <row r="68" spans="1:700" x14ac:dyDescent="0.25">
      <c r="F68" s="32"/>
    </row>
    <row r="69" spans="1:700" x14ac:dyDescent="0.25">
      <c r="F69" s="32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N°07 MENUISERIES INTERIEUR</vt:lpstr>
      <vt:lpstr>'Lot N°07 MENUISERIES INTERIEUR'!Impression_des_titres</vt:lpstr>
      <vt:lpstr>'Lot N°07 MENUISERIES INTERIEUR'!Zone_d_impression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theo.l</dc:creator>
  <cp:lastModifiedBy>Théo LESPIAUCQ</cp:lastModifiedBy>
  <dcterms:created xsi:type="dcterms:W3CDTF">2025-06-12T07:07:08Z</dcterms:created>
  <dcterms:modified xsi:type="dcterms:W3CDTF">2025-06-13T08:23:59Z</dcterms:modified>
</cp:coreProperties>
</file>